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845AE775-66F0-4CFC-ABB9-941564323F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B37" i="1"/>
  <c r="B35" i="1"/>
  <c r="B24" i="1"/>
  <c r="B22" i="1"/>
  <c r="C18" i="1"/>
  <c r="B20" i="1"/>
</calcChain>
</file>

<file path=xl/sharedStrings.xml><?xml version="1.0" encoding="utf-8"?>
<sst xmlns="http://schemas.openxmlformats.org/spreadsheetml/2006/main" count="66" uniqueCount="44">
  <si>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</si>
  <si>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</si>
  <si>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</si>
  <si>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</si>
  <si>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</si>
  <si>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</si>
  <si>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</si>
  <si>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</si>
  <si>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</si>
  <si>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</si>
  <si>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21.01.2025.</t>
  </si>
  <si>
    <t>22.01.2025.</t>
  </si>
  <si>
    <t>IZVOD  BR. 16</t>
  </si>
  <si>
    <t>DIREKTNA PLAĆANJA RFZO - LEKOVI U SEKUNDARNOJ I TERC.  071</t>
  </si>
  <si>
    <t>DIREKTNA PLAĆANJA RFZO - CITOSTATICI SA  LISTE LEKOVA 073</t>
  </si>
  <si>
    <t>DIREKTNA PLAĆANJA RFZO - LEKOVI C LISTA 074</t>
  </si>
  <si>
    <t>DIREKTNA PLAĆANJA RFZO - UGRADNI MATERIJAL U ORTOPEDIJI 077</t>
  </si>
  <si>
    <t>DIREKTNA PLAĆANJA RFZO - IMPLANTANTI U ORTOPEDIJI - PROTEZE 078</t>
  </si>
  <si>
    <t>DIREKTNA PLAĆANJA RFZO - MATERIJAL ZA DIJALIZU 080</t>
  </si>
  <si>
    <t>DIREKTNA PLAĆANJA RFZO - SANITETSKI I MEDICINSKI MATERIJAL   085</t>
  </si>
  <si>
    <t>DIREKTNA PLAĆANJA RFZO-LEKOVI U SEKUND. I TERC. ZZ 071</t>
  </si>
  <si>
    <t>INPHARM  CO DOO BEOGRAD</t>
  </si>
  <si>
    <t>BEOHEM-3 DOO</t>
  </si>
  <si>
    <t>FARMALOGIST DOO BEOGRAD</t>
  </si>
  <si>
    <t>UNI CHEM BEOGRAD</t>
  </si>
  <si>
    <t>B.BRAUN ADRIA RSRB DOO BEOGRAD</t>
  </si>
  <si>
    <t>AMICUS SRB. DOO BEOGRAD</t>
  </si>
  <si>
    <t>PHOENIX PHARMA DOO BEOGRAD</t>
  </si>
  <si>
    <t>VEGA DOO VALJEVO</t>
  </si>
  <si>
    <t>MAGNA PHARMACIA DOO BEOGRAD</t>
  </si>
  <si>
    <t>SOPHARMA TRADING</t>
  </si>
  <si>
    <t>PHARMASWISS  DOO BEOGRAD</t>
  </si>
  <si>
    <t>ADOC DOO BEOGRAD</t>
  </si>
  <si>
    <t>DIREKTNA PLAĆANJA RFZO-UGRADNI MATERIJAL U ORTOPEDIJI 077</t>
  </si>
  <si>
    <t>MAKLER DOO BEOGRAD</t>
  </si>
  <si>
    <t>MARK MEDICAL</t>
  </si>
  <si>
    <t>DIREK. PLAĆANJA RFZO-IMPLANTANTI U ORTOPEDIJI - PROTEZE 078</t>
  </si>
  <si>
    <t>MEDICON DOO DEČ</t>
  </si>
  <si>
    <t>DIREKTNA PLAĆANJA RFZO-SANITET. I MEDICIN. MATERIJAL  SZ 085</t>
  </si>
  <si>
    <t>ESENSA DOO BEOGRAD</t>
  </si>
  <si>
    <t>FLORA KOMERC DOO GORNJI MILANOVAC</t>
  </si>
  <si>
    <t>YUNYCOM DOO BEOGRAD</t>
  </si>
  <si>
    <t>FUTURE PHARM DOO STARA PAZOVA</t>
  </si>
  <si>
    <t>GOSPER 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</si>
</sst>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164" fontId="60" fillId="0" borderId="0" xfId="0" applyNumberFormat="1" applyFont="1" applyAlignment="1">
      <alignment horizontal="right"/>
    </xf>
    <xf numFmtId="0" fontId="61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4" fontId="60" fillId="0" borderId="0" xfId="0" applyNumberFormat="1" applyFont="1" applyAlignment="1">
      <alignment horizontal="right"/>
    </xf>
    <xf numFmtId="0" fontId="1" fillId="0" borderId="0" xfId="221" applyFont="1"/>
    <xf numFmtId="0" fontId="61" fillId="0" borderId="14" xfId="0" applyFont="1" applyBorder="1"/>
    <xf numFmtId="4" fontId="61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workbookViewId="0">
      <selection activeCell="C61" sqref="C61"/>
    </sheetView>
  </sheetViews>
  <sheetFormatPr defaultColWidth="9.140625" defaultRowHeight="15" x14ac:dyDescent="0.25"/>
  <cols>
    <col min="1" max="1" width="83.42578125" style="4" customWidth="1"/>
    <col min="2" max="2" width="13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5" t="s">
        <v>11</v>
      </c>
      <c r="C7" s="6">
        <v>1079427.69</v>
      </c>
    </row>
    <row r="8" spans="1:3" x14ac:dyDescent="0.25">
      <c r="A8" s="4" t="s">
        <v>2</v>
      </c>
      <c r="B8" s="15" t="s">
        <v>10</v>
      </c>
      <c r="C8" s="6">
        <v>1076541.54</v>
      </c>
    </row>
    <row r="9" spans="1:3" ht="15.75" customHeight="1" x14ac:dyDescent="0.25">
      <c r="A9" s="8" t="s">
        <v>5</v>
      </c>
      <c r="B9" s="15" t="s">
        <v>11</v>
      </c>
      <c r="C9" s="5">
        <v>3068</v>
      </c>
    </row>
    <row r="10" spans="1:3" ht="15.75" customHeight="1" x14ac:dyDescent="0.25">
      <c r="A10" s="18" t="s">
        <v>13</v>
      </c>
      <c r="B10" s="15" t="s">
        <v>11</v>
      </c>
      <c r="C10" s="5">
        <v>4825319.08</v>
      </c>
    </row>
    <row r="11" spans="1:3" ht="15.75" customHeight="1" x14ac:dyDescent="0.25">
      <c r="A11" s="8" t="s">
        <v>14</v>
      </c>
      <c r="B11" s="15" t="s">
        <v>11</v>
      </c>
      <c r="C11" s="5">
        <v>666024.15</v>
      </c>
    </row>
    <row r="12" spans="1:3" ht="15.75" customHeight="1" x14ac:dyDescent="0.25">
      <c r="A12" s="8" t="s">
        <v>15</v>
      </c>
      <c r="B12" s="15" t="s">
        <v>11</v>
      </c>
      <c r="C12" s="5">
        <v>1388621.84</v>
      </c>
    </row>
    <row r="13" spans="1:3" ht="15.75" customHeight="1" x14ac:dyDescent="0.25">
      <c r="A13" s="8" t="s">
        <v>16</v>
      </c>
      <c r="B13" s="15" t="s">
        <v>11</v>
      </c>
      <c r="C13" s="5">
        <v>3771762.5</v>
      </c>
    </row>
    <row r="14" spans="1:3" ht="15.75" customHeight="1" x14ac:dyDescent="0.25">
      <c r="A14" s="8" t="s">
        <v>17</v>
      </c>
      <c r="B14" s="15" t="s">
        <v>11</v>
      </c>
      <c r="C14" s="5">
        <v>1211625</v>
      </c>
    </row>
    <row r="15" spans="1:3" ht="15.75" customHeight="1" x14ac:dyDescent="0.25">
      <c r="A15" s="8" t="s">
        <v>18</v>
      </c>
      <c r="B15" s="15" t="s">
        <v>11</v>
      </c>
      <c r="C15" s="5">
        <v>4872151.9000000004</v>
      </c>
    </row>
    <row r="16" spans="1:3" ht="15.75" customHeight="1" x14ac:dyDescent="0.25">
      <c r="A16" s="8" t="s">
        <v>19</v>
      </c>
      <c r="B16" s="15" t="s">
        <v>11</v>
      </c>
      <c r="C16" s="5">
        <v>2202109.5099999998</v>
      </c>
    </row>
    <row r="17" spans="1:3" x14ac:dyDescent="0.25">
      <c r="A17" s="4" t="s">
        <v>6</v>
      </c>
      <c r="B17" s="15" t="s">
        <v>11</v>
      </c>
      <c r="C17" s="7">
        <v>18937795.829999998</v>
      </c>
    </row>
    <row r="18" spans="1:3" x14ac:dyDescent="0.25">
      <c r="B18" s="15" t="s">
        <v>11</v>
      </c>
      <c r="C18" s="9">
        <f>C8+C9+C10+C11+C12+C13+C14+C15+C16-C17</f>
        <v>1079427.6899999976</v>
      </c>
    </row>
    <row r="19" spans="1:3" x14ac:dyDescent="0.25">
      <c r="B19" s="15"/>
      <c r="C19" s="9"/>
    </row>
    <row r="20" spans="1:3" s="1" customFormat="1" x14ac:dyDescent="0.25">
      <c r="A20" s="1" t="s">
        <v>7</v>
      </c>
      <c r="B20" s="16" t="str">
        <f>A4</f>
        <v>22.01.2025.</v>
      </c>
      <c r="C20" s="9"/>
    </row>
    <row r="22" spans="1:3" s="1" customFormat="1" x14ac:dyDescent="0.25">
      <c r="A22" s="12" t="s">
        <v>8</v>
      </c>
      <c r="B22" s="13">
        <f>SUM(B23)</f>
        <v>181.85</v>
      </c>
      <c r="C22" s="14"/>
    </row>
    <row r="23" spans="1:3" x14ac:dyDescent="0.25">
      <c r="A23" s="10" t="s">
        <v>9</v>
      </c>
      <c r="B23" s="11">
        <v>181.85</v>
      </c>
    </row>
    <row r="24" spans="1:3" s="1" customFormat="1" x14ac:dyDescent="0.25">
      <c r="A24" s="12" t="s">
        <v>20</v>
      </c>
      <c r="B24" s="13">
        <f>SUM(B25:B34)</f>
        <v>4825319.0799999991</v>
      </c>
      <c r="C24" s="14"/>
    </row>
    <row r="25" spans="1:3" x14ac:dyDescent="0.25">
      <c r="A25" s="19" t="s">
        <v>21</v>
      </c>
      <c r="B25" s="20">
        <v>48455.78</v>
      </c>
    </row>
    <row r="26" spans="1:3" x14ac:dyDescent="0.25">
      <c r="A26" s="19" t="s">
        <v>22</v>
      </c>
      <c r="B26" s="20">
        <v>1755270</v>
      </c>
    </row>
    <row r="27" spans="1:3" x14ac:dyDescent="0.25">
      <c r="A27" s="19" t="s">
        <v>23</v>
      </c>
      <c r="B27" s="20">
        <v>462344.3</v>
      </c>
    </row>
    <row r="28" spans="1:3" x14ac:dyDescent="0.25">
      <c r="A28" s="19" t="s">
        <v>24</v>
      </c>
      <c r="B28" s="20">
        <v>25157</v>
      </c>
    </row>
    <row r="29" spans="1:3" x14ac:dyDescent="0.25">
      <c r="A29" s="19" t="s">
        <v>25</v>
      </c>
      <c r="B29" s="20">
        <v>22621.5</v>
      </c>
    </row>
    <row r="30" spans="1:3" x14ac:dyDescent="0.25">
      <c r="A30" s="19" t="s">
        <v>26</v>
      </c>
      <c r="B30" s="20">
        <v>50619.8</v>
      </c>
    </row>
    <row r="31" spans="1:3" x14ac:dyDescent="0.25">
      <c r="A31" s="19" t="s">
        <v>27</v>
      </c>
      <c r="B31" s="20">
        <v>733147.8</v>
      </c>
    </row>
    <row r="32" spans="1:3" x14ac:dyDescent="0.25">
      <c r="A32" s="19" t="s">
        <v>28</v>
      </c>
      <c r="B32" s="20">
        <v>623305.54</v>
      </c>
    </row>
    <row r="33" spans="1:3" x14ac:dyDescent="0.25">
      <c r="A33" s="19" t="s">
        <v>29</v>
      </c>
      <c r="B33" s="20">
        <v>968118.14</v>
      </c>
    </row>
    <row r="34" spans="1:3" x14ac:dyDescent="0.25">
      <c r="A34" s="10" t="s">
        <v>30</v>
      </c>
      <c r="B34" s="11">
        <v>136279.22</v>
      </c>
    </row>
    <row r="35" spans="1:3" s="1" customFormat="1" x14ac:dyDescent="0.25">
      <c r="A35" s="12" t="s">
        <v>14</v>
      </c>
      <c r="B35" s="13">
        <f>SUM(B36)</f>
        <v>666024.15</v>
      </c>
      <c r="C35" s="14"/>
    </row>
    <row r="36" spans="1:3" x14ac:dyDescent="0.25">
      <c r="A36" s="10" t="s">
        <v>31</v>
      </c>
      <c r="B36" s="11">
        <v>666024.15</v>
      </c>
    </row>
    <row r="37" spans="1:3" s="1" customFormat="1" x14ac:dyDescent="0.25">
      <c r="A37" s="12" t="s">
        <v>15</v>
      </c>
      <c r="B37" s="13">
        <f>SUM(B38:B41)</f>
        <v>1388621.8399999999</v>
      </c>
      <c r="C37" s="14"/>
    </row>
    <row r="38" spans="1:3" x14ac:dyDescent="0.25">
      <c r="A38" s="19" t="s">
        <v>26</v>
      </c>
      <c r="B38" s="20">
        <v>391411.13</v>
      </c>
    </row>
    <row r="39" spans="1:3" x14ac:dyDescent="0.25">
      <c r="A39" s="19" t="s">
        <v>32</v>
      </c>
      <c r="B39" s="20">
        <v>261988.98</v>
      </c>
    </row>
    <row r="40" spans="1:3" x14ac:dyDescent="0.25">
      <c r="A40" s="19" t="s">
        <v>28</v>
      </c>
      <c r="B40" s="20">
        <v>244582.8</v>
      </c>
    </row>
    <row r="41" spans="1:3" x14ac:dyDescent="0.25">
      <c r="A41" s="10" t="s">
        <v>30</v>
      </c>
      <c r="B41" s="11">
        <v>490638.93</v>
      </c>
    </row>
    <row r="42" spans="1:3" s="1" customFormat="1" x14ac:dyDescent="0.25">
      <c r="A42" s="12" t="s">
        <v>33</v>
      </c>
      <c r="B42" s="13">
        <v>3771762.5</v>
      </c>
      <c r="C42" s="14"/>
    </row>
    <row r="43" spans="1:3" x14ac:dyDescent="0.25">
      <c r="A43" s="19" t="s">
        <v>34</v>
      </c>
      <c r="B43" s="20">
        <v>3419762.5</v>
      </c>
    </row>
    <row r="44" spans="1:3" x14ac:dyDescent="0.25">
      <c r="A44" s="10" t="s">
        <v>35</v>
      </c>
      <c r="B44" s="11">
        <v>352000</v>
      </c>
    </row>
    <row r="45" spans="1:3" s="1" customFormat="1" x14ac:dyDescent="0.25">
      <c r="A45" s="12" t="s">
        <v>36</v>
      </c>
      <c r="B45" s="13">
        <v>1211625</v>
      </c>
      <c r="C45" s="14"/>
    </row>
    <row r="46" spans="1:3" x14ac:dyDescent="0.25">
      <c r="A46" s="10" t="s">
        <v>29</v>
      </c>
      <c r="B46" s="11">
        <v>1211625</v>
      </c>
    </row>
    <row r="47" spans="1:3" s="1" customFormat="1" x14ac:dyDescent="0.25">
      <c r="A47" s="12" t="s">
        <v>18</v>
      </c>
      <c r="B47" s="13">
        <v>4872151.9000000004</v>
      </c>
      <c r="C47" s="14"/>
    </row>
    <row r="48" spans="1:3" x14ac:dyDescent="0.25">
      <c r="A48" s="19" t="s">
        <v>37</v>
      </c>
      <c r="B48" s="20">
        <v>2226137.1</v>
      </c>
    </row>
    <row r="49" spans="1:3" x14ac:dyDescent="0.25">
      <c r="A49" s="10" t="s">
        <v>29</v>
      </c>
      <c r="B49" s="11">
        <v>2646014.7999999998</v>
      </c>
    </row>
    <row r="50" spans="1:3" s="1" customFormat="1" x14ac:dyDescent="0.25">
      <c r="A50" s="12" t="s">
        <v>38</v>
      </c>
      <c r="B50" s="13">
        <v>2202109.5099999998</v>
      </c>
      <c r="C50" s="14"/>
    </row>
    <row r="51" spans="1:3" x14ac:dyDescent="0.25">
      <c r="A51" s="19" t="s">
        <v>34</v>
      </c>
      <c r="B51" s="20">
        <v>830441.73</v>
      </c>
    </row>
    <row r="52" spans="1:3" x14ac:dyDescent="0.25">
      <c r="A52" s="19" t="s">
        <v>39</v>
      </c>
      <c r="B52" s="20">
        <v>21110.400000000001</v>
      </c>
    </row>
    <row r="53" spans="1:3" x14ac:dyDescent="0.25">
      <c r="A53" s="19" t="s">
        <v>40</v>
      </c>
      <c r="B53" s="20">
        <v>990</v>
      </c>
    </row>
    <row r="54" spans="1:3" x14ac:dyDescent="0.25">
      <c r="A54" s="19" t="s">
        <v>41</v>
      </c>
      <c r="B54" s="20">
        <v>675494.88</v>
      </c>
    </row>
    <row r="55" spans="1:3" x14ac:dyDescent="0.25">
      <c r="A55" s="19" t="s">
        <v>42</v>
      </c>
      <c r="B55" s="20">
        <v>138128</v>
      </c>
    </row>
    <row r="56" spans="1:3" x14ac:dyDescent="0.25">
      <c r="A56" s="19" t="s">
        <v>25</v>
      </c>
      <c r="B56" s="20">
        <v>67952.5</v>
      </c>
    </row>
    <row r="57" spans="1:3" x14ac:dyDescent="0.25">
      <c r="A57" s="19" t="s">
        <v>43</v>
      </c>
      <c r="B57" s="20">
        <v>93852</v>
      </c>
    </row>
    <row r="58" spans="1:3" x14ac:dyDescent="0.25">
      <c r="A58" s="10" t="s">
        <v>28</v>
      </c>
      <c r="B58" s="11">
        <v>374140</v>
      </c>
    </row>
    <row r="59" spans="1:3" x14ac:dyDescent="0.25">
      <c r="B59" s="17">
        <f>B50+B47+B45+B42+B37+B35+B24+B22</f>
        <v>18937795.830000002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2025-01-23T06:18:41Z</dcterms:modified>
</cp:coreProperties>
</file>